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51" i="2" l="1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B103" i="1"/>
  <c r="B90" i="1"/>
  <c r="B69" i="1"/>
  <c r="B53" i="1"/>
  <c r="B39" i="1"/>
  <c r="B16" i="1"/>
</calcChain>
</file>

<file path=xl/sharedStrings.xml><?xml version="1.0" encoding="utf-8"?>
<sst xmlns="http://schemas.openxmlformats.org/spreadsheetml/2006/main" count="194" uniqueCount="57">
  <si>
    <t>TSA_NAME</t>
  </si>
  <si>
    <t>BGC_LABEL</t>
  </si>
  <si>
    <t>2050_BECV</t>
  </si>
  <si>
    <t>Bulkley Timber Supply Area</t>
  </si>
  <si>
    <t>ALPINE</t>
  </si>
  <si>
    <t>CWH ws 1</t>
  </si>
  <si>
    <t>CWH ws 2</t>
  </si>
  <si>
    <t>ESSFmc</t>
  </si>
  <si>
    <t>ESSFmcp</t>
  </si>
  <si>
    <t>ESSFwv</t>
  </si>
  <si>
    <t>ESSFwvp</t>
  </si>
  <si>
    <t>ICH mc 1</t>
  </si>
  <si>
    <t>ICH mc 2</t>
  </si>
  <si>
    <t>MH  mm 2</t>
  </si>
  <si>
    <t>SBS mc 2</t>
  </si>
  <si>
    <t>CWH ds 1</t>
  </si>
  <si>
    <t>CWH ds 2</t>
  </si>
  <si>
    <t>ICH wc</t>
  </si>
  <si>
    <t>ESSFmkp</t>
  </si>
  <si>
    <t>MH  mmp</t>
  </si>
  <si>
    <t>SBS dk</t>
  </si>
  <si>
    <t>IDF mw 2</t>
  </si>
  <si>
    <t>Cassiar Timber Supply Area</t>
  </si>
  <si>
    <t>BWBSdk 1</t>
  </si>
  <si>
    <t>BWBSvk</t>
  </si>
  <si>
    <t>CWH wm</t>
  </si>
  <si>
    <t>ESSFmv 2</t>
  </si>
  <si>
    <t>ICH vc</t>
  </si>
  <si>
    <t>MH  un</t>
  </si>
  <si>
    <t>SBS un</t>
  </si>
  <si>
    <t>SWB dk</t>
  </si>
  <si>
    <t>SWB mk</t>
  </si>
  <si>
    <t>SWB mks</t>
  </si>
  <si>
    <t>SWB un</t>
  </si>
  <si>
    <t>SWB vk</t>
  </si>
  <si>
    <t>BWBSdk</t>
  </si>
  <si>
    <t>BWBSmk</t>
  </si>
  <si>
    <t>BWBSdk 2</t>
  </si>
  <si>
    <t>ESSFun</t>
  </si>
  <si>
    <t>ESSFunp</t>
  </si>
  <si>
    <t>SWB uns</t>
  </si>
  <si>
    <t>SWB vks</t>
  </si>
  <si>
    <t>Kispiox Timber Supply Area</t>
  </si>
  <si>
    <t>Bulkley</t>
  </si>
  <si>
    <t>SumOfHECTARES</t>
  </si>
  <si>
    <t>%</t>
  </si>
  <si>
    <t>HECTARES</t>
  </si>
  <si>
    <t>SWB un(s)</t>
  </si>
  <si>
    <t>SWB mk(s)</t>
  </si>
  <si>
    <t>SWB vk(s)</t>
  </si>
  <si>
    <t>2015 %</t>
  </si>
  <si>
    <t>2050 %</t>
  </si>
  <si>
    <t>TSA</t>
  </si>
  <si>
    <t>Kispiox</t>
  </si>
  <si>
    <t>Cassiar</t>
  </si>
  <si>
    <t>BEC Variant</t>
  </si>
  <si>
    <t>Difference        (2050 % - 2015 %)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</si>
</sst>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1" fontId="0" fillId="0" borderId="0" xfId="0" applyNumberFormat="1" applyFont="1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1" fontId="5" fillId="0" borderId="3" xfId="0" quotePrefix="1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7" fillId="3" borderId="3" xfId="1" applyFont="1" applyFill="1" applyBorder="1" applyAlignment="1">
      <alignment horizontal="center" wrapText="1"/>
    </xf>
    <xf numFmtId="1" fontId="8" fillId="3" borderId="3" xfId="0" applyNumberFormat="1" applyFont="1" applyFill="1" applyBorder="1" applyAlignment="1">
      <alignment horizontal="center"/>
    </xf>
    <xf numFmtId="1" fontId="9" fillId="3" borderId="3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 wrapText="1"/>
    </xf>
    <xf numFmtId="1" fontId="9" fillId="0" borderId="3" xfId="0" applyNumberFormat="1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0" fontId="7" fillId="4" borderId="3" xfId="1" applyFont="1" applyFill="1" applyBorder="1" applyAlignment="1">
      <alignment horizontal="center" wrapText="1"/>
    </xf>
    <xf numFmtId="1" fontId="9" fillId="4" borderId="3" xfId="0" applyNumberFormat="1" applyFont="1" applyFill="1" applyBorder="1" applyAlignment="1">
      <alignment horizontal="center"/>
    </xf>
    <xf numFmtId="1" fontId="8" fillId="4" borderId="3" xfId="0" applyNumberFormat="1" applyFont="1" applyFill="1" applyBorder="1" applyAlignment="1">
      <alignment horizontal="center"/>
    </xf>
    <xf numFmtId="0" fontId="10" fillId="3" borderId="3" xfId="1" applyFont="1" applyFill="1" applyBorder="1" applyAlignment="1">
      <alignment wrapText="1"/>
    </xf>
    <xf numFmtId="0" fontId="10" fillId="3" borderId="3" xfId="1" applyFont="1" applyFill="1" applyBorder="1" applyAlignment="1">
      <alignment horizontal="center" wrapText="1"/>
    </xf>
    <xf numFmtId="0" fontId="10" fillId="0" borderId="3" xfId="1" applyFont="1" applyFill="1" applyBorder="1" applyAlignment="1">
      <alignment wrapText="1"/>
    </xf>
    <xf numFmtId="0" fontId="10" fillId="0" borderId="3" xfId="1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8" fillId="0" borderId="3" xfId="0" applyFont="1" applyFill="1" applyBorder="1"/>
    <xf numFmtId="0" fontId="10" fillId="4" borderId="3" xfId="1" applyFont="1" applyFill="1" applyBorder="1" applyAlignment="1">
      <alignment wrapText="1"/>
    </xf>
    <xf numFmtId="0" fontId="10" fillId="4" borderId="3" xfId="1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/>
    </xf>
    <xf numFmtId="0" fontId="8" fillId="4" borderId="3" xfId="0" applyFont="1" applyFill="1" applyBorder="1"/>
  </cellXfs>
  <cellStyles count="2">
    <cellStyle name="Normal" xfId="0" builtinId="0"/>
    <cellStyle name="Normal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2015 BEC Variant</a:t>
            </a:r>
            <a:r>
              <a:rPr lang="en-US" baseline="0"/>
              <a:t> %, Bulkley TSA</a:t>
            </a:r>
            <a:endParaRPr lang="en-US"/>
          </a:p>
        </c:rich>
      </c:tx>
      <c:layout>
        <c:manualLayout>
          <c:xMode val="edge"/>
          <c:yMode val="edge"/>
          <c:x val="0.21872994039431454"/>
          <c:y val="6.9264069264069264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Sheet1!$D$2</c:f>
              <c:strCache>
                <c:ptCount val="1"/>
                <c:pt idx="0">
                  <c:v>%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Sheet1!$C$3:$C$15</c:f>
              <c:strCache>
                <c:ptCount val="13"/>
                <c:pt idx="0">
                  <c:v>ALPINE</c:v>
                </c:pt>
                <c:pt idx="1">
                  <c:v>CWH ws 2</c:v>
                </c:pt>
                <c:pt idx="2">
                  <c:v>ESSFmc</c:v>
                </c:pt>
                <c:pt idx="3">
                  <c:v>ESSFmcp</c:v>
                </c:pt>
                <c:pt idx="4">
                  <c:v>ESSFmkp</c:v>
                </c:pt>
                <c:pt idx="5">
                  <c:v>ESSFwv</c:v>
                </c:pt>
                <c:pt idx="6">
                  <c:v>ESSFwvp</c:v>
                </c:pt>
                <c:pt idx="7">
                  <c:v>ICH mc 1</c:v>
                </c:pt>
                <c:pt idx="8">
                  <c:v>ICH mc 2</c:v>
                </c:pt>
                <c:pt idx="9">
                  <c:v>MH  mm 2</c:v>
                </c:pt>
                <c:pt idx="10">
                  <c:v>MH  mmp</c:v>
                </c:pt>
                <c:pt idx="11">
                  <c:v>SBS dk</c:v>
                </c:pt>
                <c:pt idx="12">
                  <c:v>SBS mc 2</c:v>
                </c:pt>
              </c:strCache>
            </c:strRef>
          </c:cat>
          <c:val>
            <c:numRef>
              <c:f>Sheet1!$D$3:$D$15</c:f>
              <c:numCache>
                <c:formatCode>0</c:formatCode>
                <c:ptCount val="13"/>
                <c:pt idx="0">
                  <c:v>9.2731388199706828</c:v>
                </c:pt>
                <c:pt idx="1">
                  <c:v>1.3821913054287978</c:v>
                </c:pt>
                <c:pt idx="2">
                  <c:v>25.690966161304861</c:v>
                </c:pt>
                <c:pt idx="3">
                  <c:v>4.4681010861739434</c:v>
                </c:pt>
                <c:pt idx="4">
                  <c:v>0.53829578945732737</c:v>
                </c:pt>
                <c:pt idx="5">
                  <c:v>7.5879376162185403</c:v>
                </c:pt>
                <c:pt idx="6">
                  <c:v>2.2503017149842282</c:v>
                </c:pt>
                <c:pt idx="7">
                  <c:v>4.2431745078031522</c:v>
                </c:pt>
                <c:pt idx="8">
                  <c:v>2.7752598892589466</c:v>
                </c:pt>
                <c:pt idx="9">
                  <c:v>1.5819965503488498</c:v>
                </c:pt>
                <c:pt idx="10">
                  <c:v>0.85736262256361917</c:v>
                </c:pt>
                <c:pt idx="11">
                  <c:v>9.1402806337827549</c:v>
                </c:pt>
                <c:pt idx="12">
                  <c:v>30.210993302704299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6021437829212202"/>
          <c:y val="0.20547931508561426"/>
          <c:w val="0.1764194440171"/>
          <c:h val="0.7587236385661582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2015 BEC Variant %, Cassiar TSA</a:t>
            </a:r>
            <a:endParaRPr lang="en-CA">
              <a:effectLst/>
            </a:endParaRPr>
          </a:p>
        </c:rich>
      </c:tx>
      <c:layout>
        <c:manualLayout>
          <c:xMode val="edge"/>
          <c:yMode val="edge"/>
          <c:x val="0.24286232217081813"/>
          <c:y val="4.3321299638989168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Sheet1!$D$19</c:f>
              <c:strCache>
                <c:ptCount val="1"/>
                <c:pt idx="0">
                  <c:v>%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Sheet1!$C$20:$C$38</c:f>
              <c:strCache>
                <c:ptCount val="19"/>
                <c:pt idx="0">
                  <c:v>ALPINE</c:v>
                </c:pt>
                <c:pt idx="1">
                  <c:v>BWBSdk</c:v>
                </c:pt>
                <c:pt idx="2">
                  <c:v>BWBSmk</c:v>
                </c:pt>
                <c:pt idx="3">
                  <c:v>BWBSvk</c:v>
                </c:pt>
                <c:pt idx="4">
                  <c:v>CWH wm</c:v>
                </c:pt>
                <c:pt idx="5">
                  <c:v>ESSFmc</c:v>
                </c:pt>
                <c:pt idx="6">
                  <c:v>ESSFmcp</c:v>
                </c:pt>
                <c:pt idx="7">
                  <c:v>ESSFun</c:v>
                </c:pt>
                <c:pt idx="8">
                  <c:v>ESSFunp</c:v>
                </c:pt>
                <c:pt idx="9">
                  <c:v>ICH wc</c:v>
                </c:pt>
                <c:pt idx="10">
                  <c:v>MH  mm 2</c:v>
                </c:pt>
                <c:pt idx="11">
                  <c:v>MH  mmp</c:v>
                </c:pt>
                <c:pt idx="12">
                  <c:v>SBS mc 2</c:v>
                </c:pt>
                <c:pt idx="13">
                  <c:v>SWB mk</c:v>
                </c:pt>
                <c:pt idx="14">
                  <c:v>SWB mks</c:v>
                </c:pt>
                <c:pt idx="15">
                  <c:v>SWB un</c:v>
                </c:pt>
                <c:pt idx="16">
                  <c:v>SWB uns</c:v>
                </c:pt>
                <c:pt idx="17">
                  <c:v>SWB vk</c:v>
                </c:pt>
                <c:pt idx="18">
                  <c:v>SWB vks</c:v>
                </c:pt>
              </c:strCache>
            </c:strRef>
          </c:cat>
          <c:val>
            <c:numRef>
              <c:f>Sheet1!$D$20:$D$38</c:f>
              <c:numCache>
                <c:formatCode>0</c:formatCode>
                <c:ptCount val="19"/>
                <c:pt idx="0">
                  <c:v>27.079361738214981</c:v>
                </c:pt>
                <c:pt idx="1">
                  <c:v>16.162502331854522</c:v>
                </c:pt>
                <c:pt idx="2">
                  <c:v>6.2690489321049423</c:v>
                </c:pt>
                <c:pt idx="3">
                  <c:v>0.59201965663860789</c:v>
                </c:pt>
                <c:pt idx="4">
                  <c:v>1.4096142390832445</c:v>
                </c:pt>
                <c:pt idx="5">
                  <c:v>3.1372306876443621</c:v>
                </c:pt>
                <c:pt idx="6">
                  <c:v>1.5519930609860701</c:v>
                </c:pt>
                <c:pt idx="7">
                  <c:v>1.479437065873745</c:v>
                </c:pt>
                <c:pt idx="8">
                  <c:v>1.1474918484217185</c:v>
                </c:pt>
                <c:pt idx="9">
                  <c:v>0.85620539690646924</c:v>
                </c:pt>
                <c:pt idx="10">
                  <c:v>1.5285571050096358</c:v>
                </c:pt>
                <c:pt idx="11">
                  <c:v>1.0537249273188951</c:v>
                </c:pt>
                <c:pt idx="12">
                  <c:v>1.7702846706443633</c:v>
                </c:pt>
                <c:pt idx="13">
                  <c:v>9.8368421696921811</c:v>
                </c:pt>
                <c:pt idx="14">
                  <c:v>4.3450370167229098</c:v>
                </c:pt>
                <c:pt idx="15">
                  <c:v>12.083529627429122</c:v>
                </c:pt>
                <c:pt idx="16">
                  <c:v>7.5748720665501077</c:v>
                </c:pt>
                <c:pt idx="17">
                  <c:v>1.1064404301344819</c:v>
                </c:pt>
                <c:pt idx="18">
                  <c:v>1.0158070287696377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2990517479089434"/>
          <c:y val="0.11901285804978348"/>
          <c:w val="0.1235374962458051"/>
          <c:h val="0.7682968221092872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2015 BEC Variant %, Kispiox TSA</a:t>
            </a:r>
            <a:endParaRPr lang="en-CA">
              <a:effectLst/>
            </a:endParaRPr>
          </a:p>
        </c:rich>
      </c:tx>
      <c:layout>
        <c:manualLayout>
          <c:xMode val="edge"/>
          <c:yMode val="edge"/>
          <c:x val="0.24067510548523208"/>
          <c:y val="4.9554013875123884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Sheet1!$D$42</c:f>
              <c:strCache>
                <c:ptCount val="1"/>
                <c:pt idx="0">
                  <c:v>%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Sheet1!$C$43:$C$52</c:f>
              <c:strCache>
                <c:ptCount val="10"/>
                <c:pt idx="0">
                  <c:v>ALPINE</c:v>
                </c:pt>
                <c:pt idx="1">
                  <c:v>CWH ws 2</c:v>
                </c:pt>
                <c:pt idx="2">
                  <c:v>ESSFmc</c:v>
                </c:pt>
                <c:pt idx="3">
                  <c:v>ESSFwv</c:v>
                </c:pt>
                <c:pt idx="4">
                  <c:v>ESSFwvp</c:v>
                </c:pt>
                <c:pt idx="5">
                  <c:v>ICH mc 1</c:v>
                </c:pt>
                <c:pt idx="6">
                  <c:v>ICH mc 2</c:v>
                </c:pt>
                <c:pt idx="7">
                  <c:v>MH  mm 2</c:v>
                </c:pt>
                <c:pt idx="8">
                  <c:v>MH  mmp</c:v>
                </c:pt>
                <c:pt idx="9">
                  <c:v>SBS mc 2</c:v>
                </c:pt>
              </c:strCache>
            </c:strRef>
          </c:cat>
          <c:val>
            <c:numRef>
              <c:f>Sheet1!$D$43:$D$52</c:f>
              <c:numCache>
                <c:formatCode>0</c:formatCode>
                <c:ptCount val="10"/>
                <c:pt idx="0">
                  <c:v>13.236134245423292</c:v>
                </c:pt>
                <c:pt idx="1">
                  <c:v>5.6576056161776007</c:v>
                </c:pt>
                <c:pt idx="2">
                  <c:v>2.7610645056736174</c:v>
                </c:pt>
                <c:pt idx="3">
                  <c:v>27.57092701596261</c:v>
                </c:pt>
                <c:pt idx="4">
                  <c:v>7.3826588391294985</c:v>
                </c:pt>
                <c:pt idx="5">
                  <c:v>17.199466177095825</c:v>
                </c:pt>
                <c:pt idx="6">
                  <c:v>19.158785887115265</c:v>
                </c:pt>
                <c:pt idx="7">
                  <c:v>2.2915988182522664</c:v>
                </c:pt>
                <c:pt idx="8">
                  <c:v>1.5060210528933933</c:v>
                </c:pt>
                <c:pt idx="9">
                  <c:v>3.2357378422766288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9494833715405835"/>
          <c:y val="0.2524708073532434"/>
          <c:w val="0.15233764874482714"/>
          <c:h val="0.668499570640546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2050 BEC Variant %, Bulkley TSA</a:t>
            </a:r>
            <a:endParaRPr lang="en-CA">
              <a:effectLst/>
            </a:endParaRP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Sheet1!$D$55</c:f>
              <c:strCache>
                <c:ptCount val="1"/>
                <c:pt idx="0">
                  <c:v>%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Sheet1!$C$56:$C$68</c:f>
              <c:strCache>
                <c:ptCount val="13"/>
                <c:pt idx="0">
                  <c:v>ALPINE</c:v>
                </c:pt>
                <c:pt idx="1">
                  <c:v>CWH ds 1</c:v>
                </c:pt>
                <c:pt idx="2">
                  <c:v>CWH ds 2</c:v>
                </c:pt>
                <c:pt idx="3">
                  <c:v>CWH ws 1</c:v>
                </c:pt>
                <c:pt idx="4">
                  <c:v>CWH ws 2</c:v>
                </c:pt>
                <c:pt idx="5">
                  <c:v>ESSFmc</c:v>
                </c:pt>
                <c:pt idx="6">
                  <c:v>ESSFwv</c:v>
                </c:pt>
                <c:pt idx="7">
                  <c:v>ICH mc 1</c:v>
                </c:pt>
                <c:pt idx="8">
                  <c:v>ICH mc 2</c:v>
                </c:pt>
                <c:pt idx="9">
                  <c:v>IDF mw 2</c:v>
                </c:pt>
                <c:pt idx="10">
                  <c:v>MH  mm 2</c:v>
                </c:pt>
                <c:pt idx="11">
                  <c:v>SBS dk</c:v>
                </c:pt>
                <c:pt idx="12">
                  <c:v>SBS mc 2</c:v>
                </c:pt>
              </c:strCache>
            </c:strRef>
          </c:cat>
          <c:val>
            <c:numRef>
              <c:f>Sheet1!$D$56:$D$68</c:f>
              <c:numCache>
                <c:formatCode>0</c:formatCode>
                <c:ptCount val="13"/>
                <c:pt idx="0">
                  <c:v>1.0605051092143705</c:v>
                </c:pt>
                <c:pt idx="1">
                  <c:v>0.50492879060662332</c:v>
                </c:pt>
                <c:pt idx="2">
                  <c:v>0.82943381734155897</c:v>
                </c:pt>
                <c:pt idx="3">
                  <c:v>1.0089554623938883</c:v>
                </c:pt>
                <c:pt idx="4">
                  <c:v>13.751641534065939</c:v>
                </c:pt>
                <c:pt idx="5">
                  <c:v>4.7475935980493613</c:v>
                </c:pt>
                <c:pt idx="6">
                  <c:v>8.3569709943024755</c:v>
                </c:pt>
                <c:pt idx="7">
                  <c:v>15.932835965157594</c:v>
                </c:pt>
                <c:pt idx="8">
                  <c:v>34.866763494086612</c:v>
                </c:pt>
                <c:pt idx="9">
                  <c:v>5.3168305730645367</c:v>
                </c:pt>
                <c:pt idx="10">
                  <c:v>5.4988008263408386</c:v>
                </c:pt>
                <c:pt idx="11">
                  <c:v>2.4563406709959779</c:v>
                </c:pt>
                <c:pt idx="12">
                  <c:v>4.5334048155102575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7969946139545045"/>
          <c:y val="0.15171948334044452"/>
          <c:w val="0.1293283163823272"/>
          <c:h val="0.7720127225476125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2050 BEC Variant %, Cassiar TSA</a:t>
            </a:r>
            <a:endParaRPr lang="en-CA">
              <a:effectLst/>
            </a:endParaRPr>
          </a:p>
        </c:rich>
      </c:tx>
      <c:layout>
        <c:manualLayout>
          <c:xMode val="edge"/>
          <c:yMode val="edge"/>
          <c:x val="0.24157676941914613"/>
          <c:y val="7.3847720906544442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Sheet1!$D$72</c:f>
              <c:strCache>
                <c:ptCount val="1"/>
                <c:pt idx="0">
                  <c:v>%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Sheet1!$C$73:$C$89</c:f>
              <c:strCache>
                <c:ptCount val="17"/>
                <c:pt idx="0">
                  <c:v>ALPINE</c:v>
                </c:pt>
                <c:pt idx="1">
                  <c:v>BWBSdk 1</c:v>
                </c:pt>
                <c:pt idx="2">
                  <c:v>BWBSdk 2</c:v>
                </c:pt>
                <c:pt idx="3">
                  <c:v>BWBSvk</c:v>
                </c:pt>
                <c:pt idx="4">
                  <c:v>CWH wm</c:v>
                </c:pt>
                <c:pt idx="5">
                  <c:v>ESSFmc</c:v>
                </c:pt>
                <c:pt idx="6">
                  <c:v>ESSFmv 2</c:v>
                </c:pt>
                <c:pt idx="7">
                  <c:v>ESSFwv</c:v>
                </c:pt>
                <c:pt idx="8">
                  <c:v>ICH vc</c:v>
                </c:pt>
                <c:pt idx="9">
                  <c:v>ICH wc</c:v>
                </c:pt>
                <c:pt idx="10">
                  <c:v>MH  un</c:v>
                </c:pt>
                <c:pt idx="11">
                  <c:v>SBS un</c:v>
                </c:pt>
                <c:pt idx="12">
                  <c:v>SWB dk</c:v>
                </c:pt>
                <c:pt idx="13">
                  <c:v>SWB mk</c:v>
                </c:pt>
                <c:pt idx="14">
                  <c:v>SWB mks</c:v>
                </c:pt>
                <c:pt idx="15">
                  <c:v>SWB un</c:v>
                </c:pt>
                <c:pt idx="16">
                  <c:v>SWB vk</c:v>
                </c:pt>
              </c:strCache>
            </c:strRef>
          </c:cat>
          <c:val>
            <c:numRef>
              <c:f>Sheet1!$D$73:$D$89</c:f>
              <c:numCache>
                <c:formatCode>0</c:formatCode>
                <c:ptCount val="17"/>
                <c:pt idx="0">
                  <c:v>19.582691894062254</c:v>
                </c:pt>
                <c:pt idx="1">
                  <c:v>24.248729100410863</c:v>
                </c:pt>
                <c:pt idx="2">
                  <c:v>1.531222690083119</c:v>
                </c:pt>
                <c:pt idx="3">
                  <c:v>0.7383862208555122</c:v>
                </c:pt>
                <c:pt idx="4">
                  <c:v>3.8276603908131515</c:v>
                </c:pt>
                <c:pt idx="5">
                  <c:v>1.4683046049331132</c:v>
                </c:pt>
                <c:pt idx="6">
                  <c:v>0.97655270477645439</c:v>
                </c:pt>
                <c:pt idx="7">
                  <c:v>11.75223704089424</c:v>
                </c:pt>
                <c:pt idx="8">
                  <c:v>0.57073677192037886</c:v>
                </c:pt>
                <c:pt idx="9">
                  <c:v>0.7644528291187489</c:v>
                </c:pt>
                <c:pt idx="10">
                  <c:v>4.962259057269863</c:v>
                </c:pt>
                <c:pt idx="11">
                  <c:v>6.5927482695811674</c:v>
                </c:pt>
                <c:pt idx="12">
                  <c:v>0.56513473768836742</c:v>
                </c:pt>
                <c:pt idx="13">
                  <c:v>13.033586138783805</c:v>
                </c:pt>
                <c:pt idx="14">
                  <c:v>0.70684714922005198</c:v>
                </c:pt>
                <c:pt idx="15">
                  <c:v>4.3353037758320472</c:v>
                </c:pt>
                <c:pt idx="16">
                  <c:v>1.9245083586161649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3044902446218063"/>
          <c:y val="0.1403940817558233"/>
          <c:w val="0.1856655418072741"/>
          <c:h val="0.6862585725171450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2050 BEC Variant %, Kispiox TSA</a:t>
            </a:r>
            <a:endParaRPr lang="en-CA">
              <a:effectLst/>
            </a:endParaRPr>
          </a:p>
        </c:rich>
      </c:tx>
      <c:layout>
        <c:manualLayout>
          <c:xMode val="edge"/>
          <c:yMode val="edge"/>
          <c:x val="0.21634877384196186"/>
          <c:y val="3.6271309394269133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Sheet1!$D$93</c:f>
              <c:strCache>
                <c:ptCount val="1"/>
                <c:pt idx="0">
                  <c:v>%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Sheet1!$C$94:$C$102</c:f>
              <c:strCache>
                <c:ptCount val="9"/>
                <c:pt idx="0">
                  <c:v>ALPINE</c:v>
                </c:pt>
                <c:pt idx="1">
                  <c:v>CWH wm</c:v>
                </c:pt>
                <c:pt idx="2">
                  <c:v>CWH ws 1</c:v>
                </c:pt>
                <c:pt idx="3">
                  <c:v>CWH ws 2</c:v>
                </c:pt>
                <c:pt idx="4">
                  <c:v>ESSFwv</c:v>
                </c:pt>
                <c:pt idx="5">
                  <c:v>ESSFwvp</c:v>
                </c:pt>
                <c:pt idx="6">
                  <c:v>ICH mc 1</c:v>
                </c:pt>
                <c:pt idx="7">
                  <c:v>ICH mc 2</c:v>
                </c:pt>
                <c:pt idx="8">
                  <c:v>MH  mm 2</c:v>
                </c:pt>
              </c:strCache>
            </c:strRef>
          </c:cat>
          <c:val>
            <c:numRef>
              <c:f>Sheet1!$D$94:$D$102</c:f>
              <c:numCache>
                <c:formatCode>0</c:formatCode>
                <c:ptCount val="9"/>
                <c:pt idx="0">
                  <c:v>1.388910459304908</c:v>
                </c:pt>
                <c:pt idx="1">
                  <c:v>0.69616360660116849</c:v>
                </c:pt>
                <c:pt idx="2">
                  <c:v>1.9432011256651023</c:v>
                </c:pt>
                <c:pt idx="3">
                  <c:v>8.2221076401723288</c:v>
                </c:pt>
                <c:pt idx="4">
                  <c:v>21.674100694843496</c:v>
                </c:pt>
                <c:pt idx="5">
                  <c:v>0.86863202492366665</c:v>
                </c:pt>
                <c:pt idx="6">
                  <c:v>28.690715437204723</c:v>
                </c:pt>
                <c:pt idx="7">
                  <c:v>29.333841704898074</c:v>
                </c:pt>
                <c:pt idx="8">
                  <c:v>5.8667994023786818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7848662990695641"/>
          <c:y val="0.25739720510997061"/>
          <c:w val="0.13531900133736688"/>
          <c:h val="0.59030185155038428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160020</xdr:colOff>
      <xdr:row>0</xdr:row>
      <xdr:rowOff>64770</xdr:rowOff>
    </xdr:from>
    <xdr:to>
      <xdr:col>12</xdr:col>
      <xdr:colOff>182880</xdr:colOff>
      <xdr:row>15</xdr:row>
      <xdr:rowOff>45720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17</xdr:row>
      <xdr:rowOff>179070</xdr:rowOff>
    </xdr:from>
    <xdr:to>
      <xdr:col>15</xdr:col>
      <xdr:colOff>30480</xdr:colOff>
      <xdr:row>35</xdr:row>
      <xdr:rowOff>175260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601980</xdr:colOff>
      <xdr:row>40</xdr:row>
      <xdr:rowOff>163830</xdr:rowOff>
    </xdr:from>
    <xdr:to>
      <xdr:col>13</xdr:col>
      <xdr:colOff>83820</xdr:colOff>
      <xdr:row>52</xdr:row>
      <xdr:rowOff>30480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259080</xdr:colOff>
      <xdr:row>54</xdr:row>
      <xdr:rowOff>19050</xdr:rowOff>
    </xdr:from>
    <xdr:to>
      <xdr:col>14</xdr:col>
      <xdr:colOff>15240</xdr:colOff>
      <xdr:row>75</xdr:row>
      <xdr:rowOff>45720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236220</xdr:colOff>
      <xdr:row>79</xdr:row>
      <xdr:rowOff>34290</xdr:rowOff>
    </xdr:from>
    <xdr:to>
      <xdr:col>15</xdr:col>
      <xdr:colOff>579120</xdr:colOff>
      <xdr:row>90</xdr:row>
      <xdr:rowOff>30480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426720</xdr:colOff>
      <xdr:row>86</xdr:row>
      <xdr:rowOff>102870</xdr:rowOff>
    </xdr:from>
    <xdr:to>
      <xdr:col>15</xdr:col>
      <xdr:colOff>533400</xdr:colOff>
      <xdr:row>105</xdr:row>
      <xdr:rowOff>129540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8"/>
  <sheetViews>
    <sheetView tabSelected="1" workbookViewId="0">
      <selection activeCell="D104" sqref="A1:D104"/>
    </sheetView>
  </sheetViews>
  <sheetFormatPr defaultRowHeight="14.4" x14ac:dyDescent="0.3"/>
  <cols>
    <col min="1" max="1" width="23.109375" bestFit="1" customWidth="1"/>
    <col min="2" max="2" width="15" style="1" bestFit="1" customWidth="1"/>
    <col min="3" max="3" width="10.44140625" style="1" bestFit="1" customWidth="1"/>
    <col min="4" max="4" width="11" style="1" customWidth="1"/>
  </cols>
  <sheetData>
    <row r="2" spans="1:4" x14ac:dyDescent="0.3">
      <c r="A2" s="2" t="s">
        <v>0</v>
      </c>
      <c r="B2" s="2" t="s">
        <v>46</v>
      </c>
      <c r="C2" s="2" t="s">
        <v>1</v>
      </c>
      <c r="D2" s="1" t="s">
        <v>45</v>
      </c>
    </row>
    <row r="3" spans="1:4" x14ac:dyDescent="0.3">
      <c r="A3" s="3" t="s">
        <v>3</v>
      </c>
      <c r="B3" s="4">
        <v>71612</v>
      </c>
      <c r="C3" s="3" t="s">
        <v>4</v>
      </c>
      <c r="D3" s="1">
        <v>9.2731388199706828</v>
      </c>
    </row>
    <row r="4" spans="1:4" x14ac:dyDescent="0.3">
      <c r="A4" s="3"/>
      <c r="B4" s="4">
        <v>10674</v>
      </c>
      <c r="C4" s="3" t="s">
        <v>6</v>
      </c>
      <c r="D4" s="1">
        <v>1.3821913054287978</v>
      </c>
    </row>
    <row r="5" spans="1:4" x14ac:dyDescent="0.3">
      <c r="A5" s="3"/>
      <c r="B5" s="4">
        <v>198399</v>
      </c>
      <c r="C5" s="3" t="s">
        <v>7</v>
      </c>
      <c r="D5" s="1">
        <v>25.690966161304861</v>
      </c>
    </row>
    <row r="6" spans="1:4" x14ac:dyDescent="0.3">
      <c r="A6" s="3"/>
      <c r="B6" s="4">
        <v>34505</v>
      </c>
      <c r="C6" s="3" t="s">
        <v>8</v>
      </c>
      <c r="D6" s="1">
        <v>4.4681010861739434</v>
      </c>
    </row>
    <row r="7" spans="1:4" x14ac:dyDescent="0.3">
      <c r="A7" s="3"/>
      <c r="B7" s="4">
        <v>4157</v>
      </c>
      <c r="C7" s="3" t="s">
        <v>18</v>
      </c>
      <c r="D7" s="1">
        <v>0.53829578945732737</v>
      </c>
    </row>
    <row r="8" spans="1:4" x14ac:dyDescent="0.3">
      <c r="A8" s="3"/>
      <c r="B8" s="4">
        <v>58598</v>
      </c>
      <c r="C8" s="3" t="s">
        <v>9</v>
      </c>
      <c r="D8" s="1">
        <v>7.5879376162185403</v>
      </c>
    </row>
    <row r="9" spans="1:4" x14ac:dyDescent="0.3">
      <c r="A9" s="3"/>
      <c r="B9" s="4">
        <v>17378</v>
      </c>
      <c r="C9" s="3" t="s">
        <v>10</v>
      </c>
      <c r="D9" s="1">
        <v>2.2503017149842282</v>
      </c>
    </row>
    <row r="10" spans="1:4" x14ac:dyDescent="0.3">
      <c r="A10" s="3"/>
      <c r="B10" s="4">
        <v>32768</v>
      </c>
      <c r="C10" s="3" t="s">
        <v>11</v>
      </c>
      <c r="D10" s="1">
        <v>4.2431745078031522</v>
      </c>
    </row>
    <row r="11" spans="1:4" x14ac:dyDescent="0.3">
      <c r="A11" s="3"/>
      <c r="B11" s="4">
        <v>21432</v>
      </c>
      <c r="C11" s="3" t="s">
        <v>12</v>
      </c>
      <c r="D11" s="1">
        <v>2.7752598892589466</v>
      </c>
    </row>
    <row r="12" spans="1:4" x14ac:dyDescent="0.3">
      <c r="A12" s="3"/>
      <c r="B12" s="4">
        <v>12217</v>
      </c>
      <c r="C12" s="3" t="s">
        <v>13</v>
      </c>
      <c r="D12" s="1">
        <v>1.5819965503488498</v>
      </c>
    </row>
    <row r="13" spans="1:4" x14ac:dyDescent="0.3">
      <c r="A13" s="3"/>
      <c r="B13" s="4">
        <v>6621</v>
      </c>
      <c r="C13" s="3" t="s">
        <v>19</v>
      </c>
      <c r="D13" s="1">
        <v>0.85736262256361917</v>
      </c>
    </row>
    <row r="14" spans="1:4" x14ac:dyDescent="0.3">
      <c r="A14" s="3"/>
      <c r="B14" s="4">
        <v>70586</v>
      </c>
      <c r="C14" s="3" t="s">
        <v>20</v>
      </c>
      <c r="D14" s="1">
        <v>9.1402806337827549</v>
      </c>
    </row>
    <row r="15" spans="1:4" x14ac:dyDescent="0.3">
      <c r="A15" s="3"/>
      <c r="B15" s="4">
        <v>233305</v>
      </c>
      <c r="C15" s="3" t="s">
        <v>14</v>
      </c>
      <c r="D15" s="1">
        <v>30.210993302704299</v>
      </c>
    </row>
    <row r="16" spans="1:4" x14ac:dyDescent="0.3">
      <c r="A16" s="3"/>
      <c r="B16" s="4">
        <f>SUM(B3:B15)</f>
        <v>772252</v>
      </c>
      <c r="C16" s="3"/>
    </row>
    <row r="17" spans="1:4" x14ac:dyDescent="0.3">
      <c r="A17" s="6"/>
      <c r="B17" s="5"/>
      <c r="C17" s="6"/>
    </row>
    <row r="18" spans="1:4" x14ac:dyDescent="0.3">
      <c r="A18" s="6"/>
      <c r="B18" s="5"/>
      <c r="C18" s="6"/>
    </row>
    <row r="19" spans="1:4" x14ac:dyDescent="0.3">
      <c r="A19" s="2" t="s">
        <v>0</v>
      </c>
      <c r="B19" s="2" t="s">
        <v>44</v>
      </c>
      <c r="C19" s="2" t="s">
        <v>1</v>
      </c>
      <c r="D19" s="1" t="s">
        <v>45</v>
      </c>
    </row>
    <row r="20" spans="1:4" x14ac:dyDescent="0.3">
      <c r="A20" s="3" t="s">
        <v>22</v>
      </c>
      <c r="B20" s="4">
        <v>3517227</v>
      </c>
      <c r="C20" s="3" t="s">
        <v>4</v>
      </c>
      <c r="D20" s="1">
        <v>27.079361738214981</v>
      </c>
    </row>
    <row r="21" spans="1:4" x14ac:dyDescent="0.3">
      <c r="A21" s="3" t="s">
        <v>22</v>
      </c>
      <c r="B21" s="4">
        <v>2099281</v>
      </c>
      <c r="C21" s="3" t="s">
        <v>35</v>
      </c>
      <c r="D21" s="1">
        <v>16.162502331854522</v>
      </c>
    </row>
    <row r="22" spans="1:4" x14ac:dyDescent="0.3">
      <c r="A22" s="3" t="s">
        <v>22</v>
      </c>
      <c r="B22" s="4">
        <v>814261</v>
      </c>
      <c r="C22" s="3" t="s">
        <v>36</v>
      </c>
      <c r="D22" s="1">
        <v>6.2690489321049423</v>
      </c>
    </row>
    <row r="23" spans="1:4" x14ac:dyDescent="0.3">
      <c r="A23" s="3" t="s">
        <v>22</v>
      </c>
      <c r="B23" s="4">
        <v>76895</v>
      </c>
      <c r="C23" s="3" t="s">
        <v>24</v>
      </c>
      <c r="D23" s="1">
        <v>0.59201965663860789</v>
      </c>
    </row>
    <row r="24" spans="1:4" x14ac:dyDescent="0.3">
      <c r="A24" s="3" t="s">
        <v>22</v>
      </c>
      <c r="B24" s="4">
        <v>183089</v>
      </c>
      <c r="C24" s="3" t="s">
        <v>25</v>
      </c>
      <c r="D24" s="1">
        <v>1.4096142390832445</v>
      </c>
    </row>
    <row r="25" spans="1:4" x14ac:dyDescent="0.3">
      <c r="A25" s="3" t="s">
        <v>22</v>
      </c>
      <c r="B25" s="4">
        <v>407482</v>
      </c>
      <c r="C25" s="3" t="s">
        <v>7</v>
      </c>
      <c r="D25" s="1">
        <v>3.1372306876443621</v>
      </c>
    </row>
    <row r="26" spans="1:4" x14ac:dyDescent="0.3">
      <c r="A26" s="3" t="s">
        <v>22</v>
      </c>
      <c r="B26" s="4">
        <v>201582</v>
      </c>
      <c r="C26" s="3" t="s">
        <v>8</v>
      </c>
      <c r="D26" s="1">
        <v>1.5519930609860701</v>
      </c>
    </row>
    <row r="27" spans="1:4" x14ac:dyDescent="0.3">
      <c r="A27" s="3" t="s">
        <v>22</v>
      </c>
      <c r="B27" s="4">
        <v>192158</v>
      </c>
      <c r="C27" s="3" t="s">
        <v>38</v>
      </c>
      <c r="D27" s="1">
        <v>1.479437065873745</v>
      </c>
    </row>
    <row r="28" spans="1:4" x14ac:dyDescent="0.3">
      <c r="A28" s="3" t="s">
        <v>22</v>
      </c>
      <c r="B28" s="4">
        <v>149043</v>
      </c>
      <c r="C28" s="3" t="s">
        <v>39</v>
      </c>
      <c r="D28" s="1">
        <v>1.1474918484217185</v>
      </c>
    </row>
    <row r="29" spans="1:4" x14ac:dyDescent="0.3">
      <c r="A29" s="3" t="s">
        <v>22</v>
      </c>
      <c r="B29" s="4">
        <v>111209</v>
      </c>
      <c r="C29" s="3" t="s">
        <v>17</v>
      </c>
      <c r="D29" s="1">
        <v>0.85620539690646924</v>
      </c>
    </row>
    <row r="30" spans="1:4" x14ac:dyDescent="0.3">
      <c r="A30" s="3" t="s">
        <v>22</v>
      </c>
      <c r="B30" s="4">
        <v>198538</v>
      </c>
      <c r="C30" s="3" t="s">
        <v>13</v>
      </c>
      <c r="D30" s="1">
        <v>1.5285571050096358</v>
      </c>
    </row>
    <row r="31" spans="1:4" x14ac:dyDescent="0.3">
      <c r="A31" s="3" t="s">
        <v>22</v>
      </c>
      <c r="B31" s="4">
        <v>136864</v>
      </c>
      <c r="C31" s="3" t="s">
        <v>19</v>
      </c>
      <c r="D31" s="1">
        <v>1.0537249273188951</v>
      </c>
    </row>
    <row r="32" spans="1:4" x14ac:dyDescent="0.3">
      <c r="A32" s="3" t="s">
        <v>22</v>
      </c>
      <c r="B32" s="4">
        <v>229935</v>
      </c>
      <c r="C32" s="3" t="s">
        <v>14</v>
      </c>
      <c r="D32" s="1">
        <v>1.7702846706443633</v>
      </c>
    </row>
    <row r="33" spans="1:4" x14ac:dyDescent="0.3">
      <c r="A33" s="3" t="s">
        <v>22</v>
      </c>
      <c r="B33" s="4">
        <v>1277667</v>
      </c>
      <c r="C33" s="3" t="s">
        <v>31</v>
      </c>
      <c r="D33" s="1">
        <v>9.8368421696921811</v>
      </c>
    </row>
    <row r="34" spans="1:4" x14ac:dyDescent="0.3">
      <c r="A34" s="3" t="s">
        <v>22</v>
      </c>
      <c r="B34" s="4">
        <v>564359</v>
      </c>
      <c r="C34" s="3" t="s">
        <v>32</v>
      </c>
      <c r="D34" s="1">
        <v>4.3450370167229098</v>
      </c>
    </row>
    <row r="35" spans="1:4" x14ac:dyDescent="0.3">
      <c r="A35" s="3" t="s">
        <v>22</v>
      </c>
      <c r="B35" s="4">
        <v>1569480</v>
      </c>
      <c r="C35" s="3" t="s">
        <v>33</v>
      </c>
      <c r="D35" s="1">
        <v>12.083529627429122</v>
      </c>
    </row>
    <row r="36" spans="1:4" x14ac:dyDescent="0.3">
      <c r="A36" s="3" t="s">
        <v>22</v>
      </c>
      <c r="B36" s="4">
        <v>983869</v>
      </c>
      <c r="C36" s="3" t="s">
        <v>40</v>
      </c>
      <c r="D36" s="1">
        <v>7.5748720665501077</v>
      </c>
    </row>
    <row r="37" spans="1:4" x14ac:dyDescent="0.3">
      <c r="A37" s="3" t="s">
        <v>22</v>
      </c>
      <c r="B37" s="4">
        <v>143711</v>
      </c>
      <c r="C37" s="3" t="s">
        <v>34</v>
      </c>
      <c r="D37" s="1">
        <v>1.1064404301344819</v>
      </c>
    </row>
    <row r="38" spans="1:4" x14ac:dyDescent="0.3">
      <c r="A38" s="3" t="s">
        <v>22</v>
      </c>
      <c r="B38" s="4">
        <v>131939</v>
      </c>
      <c r="C38" s="3" t="s">
        <v>41</v>
      </c>
      <c r="D38" s="1">
        <v>1.0158070287696377</v>
      </c>
    </row>
    <row r="39" spans="1:4" x14ac:dyDescent="0.3">
      <c r="A39" s="3"/>
      <c r="B39" s="4">
        <f>SUM(B20:B38)</f>
        <v>12988589</v>
      </c>
      <c r="C39" s="3"/>
    </row>
    <row r="40" spans="1:4" x14ac:dyDescent="0.3">
      <c r="A40" s="6"/>
      <c r="B40" s="5"/>
      <c r="C40" s="6"/>
    </row>
    <row r="41" spans="1:4" x14ac:dyDescent="0.3">
      <c r="A41" s="6"/>
      <c r="B41" s="5"/>
      <c r="C41" s="6"/>
    </row>
    <row r="42" spans="1:4" x14ac:dyDescent="0.3">
      <c r="A42" s="2" t="s">
        <v>0</v>
      </c>
      <c r="B42" s="2" t="s">
        <v>44</v>
      </c>
      <c r="C42" s="2" t="s">
        <v>1</v>
      </c>
      <c r="D42" s="1" t="s">
        <v>45</v>
      </c>
    </row>
    <row r="43" spans="1:4" x14ac:dyDescent="0.3">
      <c r="A43" s="3" t="s">
        <v>42</v>
      </c>
      <c r="B43" s="4">
        <v>170292</v>
      </c>
      <c r="C43" s="3" t="s">
        <v>4</v>
      </c>
      <c r="D43" s="1">
        <v>13.236134245423292</v>
      </c>
    </row>
    <row r="44" spans="1:4" x14ac:dyDescent="0.3">
      <c r="A44" s="3" t="s">
        <v>42</v>
      </c>
      <c r="B44" s="4">
        <v>72789</v>
      </c>
      <c r="C44" s="3" t="s">
        <v>6</v>
      </c>
      <c r="D44" s="1">
        <v>5.6576056161776007</v>
      </c>
    </row>
    <row r="45" spans="1:4" x14ac:dyDescent="0.3">
      <c r="A45" s="3" t="s">
        <v>42</v>
      </c>
      <c r="B45" s="4">
        <v>35523</v>
      </c>
      <c r="C45" s="3" t="s">
        <v>7</v>
      </c>
      <c r="D45" s="1">
        <v>2.7610645056736174</v>
      </c>
    </row>
    <row r="46" spans="1:4" x14ac:dyDescent="0.3">
      <c r="A46" s="3" t="s">
        <v>42</v>
      </c>
      <c r="B46" s="4">
        <v>354719</v>
      </c>
      <c r="C46" s="3" t="s">
        <v>9</v>
      </c>
      <c r="D46" s="1">
        <v>27.57092701596261</v>
      </c>
    </row>
    <row r="47" spans="1:4" x14ac:dyDescent="0.3">
      <c r="A47" s="3" t="s">
        <v>42</v>
      </c>
      <c r="B47" s="4">
        <v>94983</v>
      </c>
      <c r="C47" s="3" t="s">
        <v>10</v>
      </c>
      <c r="D47" s="1">
        <v>7.3826588391294985</v>
      </c>
    </row>
    <row r="48" spans="1:4" x14ac:dyDescent="0.3">
      <c r="A48" s="3" t="s">
        <v>42</v>
      </c>
      <c r="B48" s="4">
        <v>221283</v>
      </c>
      <c r="C48" s="3" t="s">
        <v>11</v>
      </c>
      <c r="D48" s="1">
        <v>17.199466177095825</v>
      </c>
    </row>
    <row r="49" spans="1:4" x14ac:dyDescent="0.3">
      <c r="A49" s="3" t="s">
        <v>42</v>
      </c>
      <c r="B49" s="4">
        <v>246491</v>
      </c>
      <c r="C49" s="3" t="s">
        <v>12</v>
      </c>
      <c r="D49" s="1">
        <v>19.158785887115265</v>
      </c>
    </row>
    <row r="50" spans="1:4" x14ac:dyDescent="0.3">
      <c r="A50" s="3" t="s">
        <v>42</v>
      </c>
      <c r="B50" s="4">
        <v>29483</v>
      </c>
      <c r="C50" s="3" t="s">
        <v>13</v>
      </c>
      <c r="D50" s="1">
        <v>2.2915988182522664</v>
      </c>
    </row>
    <row r="51" spans="1:4" x14ac:dyDescent="0.3">
      <c r="A51" s="3" t="s">
        <v>42</v>
      </c>
      <c r="B51" s="4">
        <v>19376</v>
      </c>
      <c r="C51" s="3" t="s">
        <v>19</v>
      </c>
      <c r="D51" s="1">
        <v>1.5060210528933933</v>
      </c>
    </row>
    <row r="52" spans="1:4" x14ac:dyDescent="0.3">
      <c r="A52" s="3" t="s">
        <v>42</v>
      </c>
      <c r="B52" s="4">
        <v>41630</v>
      </c>
      <c r="C52" s="3" t="s">
        <v>14</v>
      </c>
      <c r="D52" s="1">
        <v>3.2357378422766288</v>
      </c>
    </row>
    <row r="53" spans="1:4" x14ac:dyDescent="0.3">
      <c r="B53" s="1">
        <f>SUM(B43:B52)</f>
        <v>1286569</v>
      </c>
    </row>
    <row r="55" spans="1:4" x14ac:dyDescent="0.3">
      <c r="A55" s="2" t="s">
        <v>0</v>
      </c>
      <c r="B55" s="2" t="s">
        <v>44</v>
      </c>
      <c r="C55" s="2" t="s">
        <v>2</v>
      </c>
      <c r="D55" s="1" t="s">
        <v>45</v>
      </c>
    </row>
    <row r="56" spans="1:4" x14ac:dyDescent="0.3">
      <c r="A56" s="3" t="s">
        <v>3</v>
      </c>
      <c r="B56" s="4">
        <v>8229</v>
      </c>
      <c r="C56" s="3" t="s">
        <v>4</v>
      </c>
      <c r="D56" s="1">
        <v>1.0605051092143705</v>
      </c>
    </row>
    <row r="57" spans="1:4" x14ac:dyDescent="0.3">
      <c r="A57" s="3"/>
      <c r="B57" s="4">
        <v>3918</v>
      </c>
      <c r="C57" s="3" t="s">
        <v>15</v>
      </c>
      <c r="D57" s="1">
        <v>0.50492879060662332</v>
      </c>
    </row>
    <row r="58" spans="1:4" x14ac:dyDescent="0.3">
      <c r="A58" s="3"/>
      <c r="B58" s="4">
        <v>6436</v>
      </c>
      <c r="C58" s="3" t="s">
        <v>16</v>
      </c>
      <c r="D58" s="1">
        <v>0.82943381734155897</v>
      </c>
    </row>
    <row r="59" spans="1:4" x14ac:dyDescent="0.3">
      <c r="A59" s="3"/>
      <c r="B59" s="4">
        <v>7829</v>
      </c>
      <c r="C59" s="3" t="s">
        <v>5</v>
      </c>
      <c r="D59" s="1">
        <v>1.0089554623938883</v>
      </c>
    </row>
    <row r="60" spans="1:4" x14ac:dyDescent="0.3">
      <c r="A60" s="3"/>
      <c r="B60" s="4">
        <v>106706</v>
      </c>
      <c r="C60" s="3" t="s">
        <v>6</v>
      </c>
      <c r="D60" s="1">
        <v>13.751641534065939</v>
      </c>
    </row>
    <row r="61" spans="1:4" x14ac:dyDescent="0.3">
      <c r="A61" s="3"/>
      <c r="B61" s="4">
        <v>36839</v>
      </c>
      <c r="C61" s="3" t="s">
        <v>7</v>
      </c>
      <c r="D61" s="1">
        <v>4.7475935980493613</v>
      </c>
    </row>
    <row r="62" spans="1:4" x14ac:dyDescent="0.3">
      <c r="A62" s="3"/>
      <c r="B62" s="4">
        <v>64846</v>
      </c>
      <c r="C62" s="3" t="s">
        <v>9</v>
      </c>
      <c r="D62" s="1">
        <v>8.3569709943024755</v>
      </c>
    </row>
    <row r="63" spans="1:4" x14ac:dyDescent="0.3">
      <c r="A63" s="3"/>
      <c r="B63" s="4">
        <v>123631</v>
      </c>
      <c r="C63" s="3" t="s">
        <v>11</v>
      </c>
      <c r="D63" s="1">
        <v>15.932835965157594</v>
      </c>
    </row>
    <row r="64" spans="1:4" x14ac:dyDescent="0.3">
      <c r="A64" s="3"/>
      <c r="B64" s="4">
        <v>270549</v>
      </c>
      <c r="C64" s="3" t="s">
        <v>12</v>
      </c>
      <c r="D64" s="1">
        <v>34.866763494086612</v>
      </c>
    </row>
    <row r="65" spans="1:4" x14ac:dyDescent="0.3">
      <c r="A65" s="3"/>
      <c r="B65" s="4">
        <v>41256</v>
      </c>
      <c r="C65" s="3" t="s">
        <v>21</v>
      </c>
      <c r="D65" s="1">
        <v>5.3168305730645367</v>
      </c>
    </row>
    <row r="66" spans="1:4" x14ac:dyDescent="0.3">
      <c r="A66" s="3"/>
      <c r="B66" s="4">
        <v>42668</v>
      </c>
      <c r="C66" s="3" t="s">
        <v>13</v>
      </c>
      <c r="D66" s="1">
        <v>5.4988008263408386</v>
      </c>
    </row>
    <row r="67" spans="1:4" x14ac:dyDescent="0.3">
      <c r="A67" s="3"/>
      <c r="B67" s="4">
        <v>19060</v>
      </c>
      <c r="C67" s="3" t="s">
        <v>20</v>
      </c>
      <c r="D67" s="1">
        <v>2.4563406709959779</v>
      </c>
    </row>
    <row r="68" spans="1:4" x14ac:dyDescent="0.3">
      <c r="A68" s="3"/>
      <c r="B68" s="4">
        <v>35177</v>
      </c>
      <c r="C68" s="3" t="s">
        <v>14</v>
      </c>
      <c r="D68" s="1">
        <v>4.5334048155102575</v>
      </c>
    </row>
    <row r="69" spans="1:4" x14ac:dyDescent="0.3">
      <c r="A69" s="3"/>
      <c r="B69" s="4">
        <f>SUM(B56:B68)</f>
        <v>767144</v>
      </c>
      <c r="C69" s="3"/>
    </row>
    <row r="70" spans="1:4" x14ac:dyDescent="0.3">
      <c r="A70" s="3"/>
      <c r="B70" s="4"/>
      <c r="C70" s="3"/>
    </row>
    <row r="71" spans="1:4" x14ac:dyDescent="0.3">
      <c r="A71" s="3"/>
      <c r="B71" s="4"/>
      <c r="C71" s="3"/>
    </row>
    <row r="72" spans="1:4" x14ac:dyDescent="0.3">
      <c r="A72" s="2" t="s">
        <v>0</v>
      </c>
      <c r="B72" s="2" t="s">
        <v>44</v>
      </c>
      <c r="C72" s="2" t="s">
        <v>2</v>
      </c>
      <c r="D72" s="1" t="s">
        <v>45</v>
      </c>
    </row>
    <row r="73" spans="1:4" x14ac:dyDescent="0.3">
      <c r="A73" s="3" t="s">
        <v>22</v>
      </c>
      <c r="B73" s="4">
        <v>2569295</v>
      </c>
      <c r="C73" s="3" t="s">
        <v>4</v>
      </c>
      <c r="D73" s="1">
        <v>19.582691894062254</v>
      </c>
    </row>
    <row r="74" spans="1:4" x14ac:dyDescent="0.3">
      <c r="A74" s="3"/>
      <c r="B74" s="4">
        <v>3181490</v>
      </c>
      <c r="C74" s="3" t="s">
        <v>23</v>
      </c>
      <c r="D74" s="1">
        <v>24.248729100410863</v>
      </c>
    </row>
    <row r="75" spans="1:4" x14ac:dyDescent="0.3">
      <c r="A75" s="3"/>
      <c r="B75" s="4">
        <v>200900</v>
      </c>
      <c r="C75" s="3" t="s">
        <v>37</v>
      </c>
      <c r="D75" s="1">
        <v>1.531222690083119</v>
      </c>
    </row>
    <row r="76" spans="1:4" x14ac:dyDescent="0.3">
      <c r="A76" s="3"/>
      <c r="B76" s="4">
        <v>96878</v>
      </c>
      <c r="C76" s="3" t="s">
        <v>24</v>
      </c>
      <c r="D76" s="1">
        <v>0.7383862208555122</v>
      </c>
    </row>
    <row r="77" spans="1:4" x14ac:dyDescent="0.3">
      <c r="A77" s="3"/>
      <c r="B77" s="4">
        <v>502198</v>
      </c>
      <c r="C77" s="3" t="s">
        <v>25</v>
      </c>
      <c r="D77" s="1">
        <v>3.8276603908131515</v>
      </c>
    </row>
    <row r="78" spans="1:4" x14ac:dyDescent="0.3">
      <c r="A78" s="3"/>
      <c r="B78" s="4">
        <v>192645</v>
      </c>
      <c r="C78" s="3" t="s">
        <v>7</v>
      </c>
      <c r="D78" s="1">
        <v>1.4683046049331132</v>
      </c>
    </row>
    <row r="79" spans="1:4" x14ac:dyDescent="0.3">
      <c r="A79" s="3"/>
      <c r="B79" s="4">
        <v>128126</v>
      </c>
      <c r="C79" s="3" t="s">
        <v>26</v>
      </c>
      <c r="D79" s="1">
        <v>0.97655270477645439</v>
      </c>
    </row>
    <row r="80" spans="1:4" x14ac:dyDescent="0.3">
      <c r="A80" s="3"/>
      <c r="B80" s="4">
        <v>1541921</v>
      </c>
      <c r="C80" s="3" t="s">
        <v>9</v>
      </c>
      <c r="D80" s="1">
        <v>11.75223704089424</v>
      </c>
    </row>
    <row r="81" spans="1:4" x14ac:dyDescent="0.3">
      <c r="A81" s="3"/>
      <c r="B81" s="4">
        <v>74882</v>
      </c>
      <c r="C81" s="3" t="s">
        <v>27</v>
      </c>
      <c r="D81" s="1">
        <v>0.57073677192037886</v>
      </c>
    </row>
    <row r="82" spans="1:4" x14ac:dyDescent="0.3">
      <c r="A82" s="3"/>
      <c r="B82" s="4">
        <v>100298</v>
      </c>
      <c r="C82" s="3" t="s">
        <v>17</v>
      </c>
      <c r="D82" s="1">
        <v>0.7644528291187489</v>
      </c>
    </row>
    <row r="83" spans="1:4" x14ac:dyDescent="0.3">
      <c r="A83" s="3"/>
      <c r="B83" s="4">
        <v>651060</v>
      </c>
      <c r="C83" s="3" t="s">
        <v>28</v>
      </c>
      <c r="D83" s="1">
        <v>4.962259057269863</v>
      </c>
    </row>
    <row r="84" spans="1:4" x14ac:dyDescent="0.3">
      <c r="A84" s="3"/>
      <c r="B84" s="4">
        <v>864984</v>
      </c>
      <c r="C84" s="3" t="s">
        <v>29</v>
      </c>
      <c r="D84" s="1">
        <v>6.5927482695811674</v>
      </c>
    </row>
    <row r="85" spans="1:4" x14ac:dyDescent="0.3">
      <c r="A85" s="3"/>
      <c r="B85" s="4">
        <v>74147</v>
      </c>
      <c r="C85" s="3" t="s">
        <v>30</v>
      </c>
      <c r="D85" s="1">
        <v>0.56513473768836742</v>
      </c>
    </row>
    <row r="86" spans="1:4" x14ac:dyDescent="0.3">
      <c r="A86" s="3"/>
      <c r="B86" s="4">
        <v>1710037</v>
      </c>
      <c r="C86" s="3" t="s">
        <v>31</v>
      </c>
      <c r="D86" s="1">
        <v>13.033586138783805</v>
      </c>
    </row>
    <row r="87" spans="1:4" x14ac:dyDescent="0.3">
      <c r="A87" s="3"/>
      <c r="B87" s="4">
        <v>92740</v>
      </c>
      <c r="C87" s="3" t="s">
        <v>32</v>
      </c>
      <c r="D87" s="1">
        <v>0.70684714922005198</v>
      </c>
    </row>
    <row r="88" spans="1:4" x14ac:dyDescent="0.3">
      <c r="A88" s="3"/>
      <c r="B88" s="4">
        <v>568802</v>
      </c>
      <c r="C88" s="3" t="s">
        <v>33</v>
      </c>
      <c r="D88" s="1">
        <v>4.3353037758320472</v>
      </c>
    </row>
    <row r="89" spans="1:4" x14ac:dyDescent="0.3">
      <c r="A89" s="3"/>
      <c r="B89" s="4">
        <v>252500</v>
      </c>
      <c r="C89" s="3" t="s">
        <v>34</v>
      </c>
      <c r="D89" s="1">
        <v>1.9245083586161649</v>
      </c>
    </row>
    <row r="90" spans="1:4" x14ac:dyDescent="0.3">
      <c r="A90" s="3"/>
      <c r="B90" s="4">
        <f>SUM(B73:B89)</f>
        <v>12802903</v>
      </c>
      <c r="C90" s="3"/>
    </row>
    <row r="91" spans="1:4" x14ac:dyDescent="0.3">
      <c r="A91" s="3"/>
      <c r="B91" s="4"/>
      <c r="C91" s="3"/>
    </row>
    <row r="92" spans="1:4" x14ac:dyDescent="0.3">
      <c r="A92" s="3"/>
      <c r="B92" s="4"/>
      <c r="C92" s="3"/>
    </row>
    <row r="93" spans="1:4" x14ac:dyDescent="0.3">
      <c r="A93" s="2" t="s">
        <v>0</v>
      </c>
      <c r="B93" s="2" t="s">
        <v>44</v>
      </c>
      <c r="C93" s="2" t="s">
        <v>2</v>
      </c>
      <c r="D93" s="1" t="s">
        <v>45</v>
      </c>
    </row>
    <row r="94" spans="1:4" x14ac:dyDescent="0.3">
      <c r="A94" s="3" t="s">
        <v>42</v>
      </c>
      <c r="B94" s="4">
        <v>17886</v>
      </c>
      <c r="C94" s="3" t="s">
        <v>4</v>
      </c>
      <c r="D94" s="1">
        <v>1.388910459304908</v>
      </c>
    </row>
    <row r="95" spans="1:4" x14ac:dyDescent="0.3">
      <c r="A95" s="3"/>
      <c r="B95" s="4">
        <v>8965</v>
      </c>
      <c r="C95" s="3" t="s">
        <v>25</v>
      </c>
      <c r="D95" s="1">
        <v>0.69616360660116849</v>
      </c>
    </row>
    <row r="96" spans="1:4" x14ac:dyDescent="0.3">
      <c r="A96" s="3"/>
      <c r="B96" s="4">
        <v>25024</v>
      </c>
      <c r="C96" s="3" t="s">
        <v>5</v>
      </c>
      <c r="D96" s="1">
        <v>1.9432011256651023</v>
      </c>
    </row>
    <row r="97" spans="1:4" x14ac:dyDescent="0.3">
      <c r="A97" s="3"/>
      <c r="B97" s="4">
        <v>105882</v>
      </c>
      <c r="C97" s="3" t="s">
        <v>6</v>
      </c>
      <c r="D97" s="1">
        <v>8.2221076401723288</v>
      </c>
    </row>
    <row r="98" spans="1:4" x14ac:dyDescent="0.3">
      <c r="A98" s="3"/>
      <c r="B98" s="4">
        <v>279113</v>
      </c>
      <c r="C98" s="3" t="s">
        <v>9</v>
      </c>
      <c r="D98" s="1">
        <v>21.674100694843496</v>
      </c>
    </row>
    <row r="99" spans="1:4" x14ac:dyDescent="0.3">
      <c r="A99" s="3"/>
      <c r="B99" s="4">
        <v>11186</v>
      </c>
      <c r="C99" s="3" t="s">
        <v>10</v>
      </c>
      <c r="D99" s="1">
        <v>0.86863202492366665</v>
      </c>
    </row>
    <row r="100" spans="1:4" x14ac:dyDescent="0.3">
      <c r="A100" s="3"/>
      <c r="B100" s="4">
        <v>369471</v>
      </c>
      <c r="C100" s="3" t="s">
        <v>11</v>
      </c>
      <c r="D100" s="1">
        <v>28.690715437204723</v>
      </c>
    </row>
    <row r="101" spans="1:4" x14ac:dyDescent="0.3">
      <c r="A101" s="3"/>
      <c r="B101" s="4">
        <v>377753</v>
      </c>
      <c r="C101" s="3" t="s">
        <v>12</v>
      </c>
      <c r="D101" s="1">
        <v>29.333841704898074</v>
      </c>
    </row>
    <row r="102" spans="1:4" x14ac:dyDescent="0.3">
      <c r="A102" s="3"/>
      <c r="B102" s="4">
        <v>75551</v>
      </c>
      <c r="C102" s="3" t="s">
        <v>13</v>
      </c>
      <c r="D102" s="1">
        <v>5.8667994023786818</v>
      </c>
    </row>
    <row r="103" spans="1:4" x14ac:dyDescent="0.3">
      <c r="B103">
        <f>SUM(B94:B102)</f>
        <v>1270831</v>
      </c>
      <c r="C103"/>
    </row>
    <row r="104" spans="1:4" x14ac:dyDescent="0.3">
      <c r="B104"/>
      <c r="C104"/>
    </row>
    <row r="105" spans="1:4" x14ac:dyDescent="0.3">
      <c r="B105"/>
      <c r="C105"/>
    </row>
    <row r="106" spans="1:4" x14ac:dyDescent="0.3">
      <c r="B106"/>
      <c r="C106"/>
    </row>
    <row r="107" spans="1:4" x14ac:dyDescent="0.3">
      <c r="B107"/>
      <c r="C107"/>
    </row>
    <row r="108" spans="1:4" x14ac:dyDescent="0.3">
      <c r="B108"/>
      <c r="C108"/>
    </row>
    <row r="109" spans="1:4" x14ac:dyDescent="0.3">
      <c r="B109"/>
      <c r="C109"/>
    </row>
    <row r="110" spans="1:4" x14ac:dyDescent="0.3">
      <c r="B110"/>
      <c r="C110"/>
    </row>
    <row r="111" spans="1:4" x14ac:dyDescent="0.3">
      <c r="B111"/>
      <c r="C111"/>
    </row>
    <row r="112" spans="1:4" x14ac:dyDescent="0.3">
      <c r="B112"/>
      <c r="C112"/>
    </row>
    <row r="113" spans="2:3" x14ac:dyDescent="0.3">
      <c r="B113"/>
      <c r="C113"/>
    </row>
    <row r="114" spans="2:3" x14ac:dyDescent="0.3">
      <c r="B114"/>
      <c r="C114"/>
    </row>
    <row r="115" spans="2:3" x14ac:dyDescent="0.3">
      <c r="B115"/>
      <c r="C115"/>
    </row>
    <row r="116" spans="2:3" x14ac:dyDescent="0.3">
      <c r="B116"/>
      <c r="C116"/>
    </row>
    <row r="117" spans="2:3" x14ac:dyDescent="0.3">
      <c r="B117"/>
      <c r="C117"/>
    </row>
    <row r="118" spans="2:3" x14ac:dyDescent="0.3">
      <c r="B118"/>
      <c r="C118"/>
    </row>
    <row r="119" spans="2:3" x14ac:dyDescent="0.3">
      <c r="B119"/>
      <c r="C119"/>
    </row>
    <row r="120" spans="2:3" x14ac:dyDescent="0.3">
      <c r="B120"/>
      <c r="C120"/>
    </row>
    <row r="121" spans="2:3" x14ac:dyDescent="0.3">
      <c r="B121"/>
      <c r="C121"/>
    </row>
    <row r="122" spans="2:3" x14ac:dyDescent="0.3">
      <c r="B122"/>
      <c r="C122"/>
    </row>
    <row r="123" spans="2:3" x14ac:dyDescent="0.3">
      <c r="B123"/>
      <c r="C123"/>
    </row>
    <row r="124" spans="2:3" x14ac:dyDescent="0.3">
      <c r="B124"/>
      <c r="C124"/>
    </row>
    <row r="125" spans="2:3" x14ac:dyDescent="0.3">
      <c r="B125"/>
      <c r="C125"/>
    </row>
    <row r="126" spans="2:3" x14ac:dyDescent="0.3">
      <c r="B126"/>
      <c r="C126"/>
    </row>
    <row r="127" spans="2:3" x14ac:dyDescent="0.3">
      <c r="B127"/>
      <c r="C127"/>
    </row>
    <row r="128" spans="2:3" x14ac:dyDescent="0.3">
      <c r="B128"/>
      <c r="C128"/>
    </row>
    <row r="129" spans="2:3" x14ac:dyDescent="0.3">
      <c r="B129"/>
      <c r="C129"/>
    </row>
    <row r="130" spans="2:3" x14ac:dyDescent="0.3">
      <c r="B130"/>
      <c r="C130"/>
    </row>
    <row r="131" spans="2:3" x14ac:dyDescent="0.3">
      <c r="B131"/>
      <c r="C131"/>
    </row>
    <row r="132" spans="2:3" x14ac:dyDescent="0.3">
      <c r="B132"/>
      <c r="C132"/>
    </row>
    <row r="133" spans="2:3" x14ac:dyDescent="0.3">
      <c r="B133"/>
      <c r="C133"/>
    </row>
    <row r="134" spans="2:3" x14ac:dyDescent="0.3">
      <c r="B134"/>
      <c r="C134"/>
    </row>
    <row r="135" spans="2:3" x14ac:dyDescent="0.3">
      <c r="B135"/>
      <c r="C135"/>
    </row>
    <row r="136" spans="2:3" x14ac:dyDescent="0.3">
      <c r="B136"/>
      <c r="C136"/>
    </row>
    <row r="137" spans="2:3" x14ac:dyDescent="0.3">
      <c r="B137"/>
      <c r="C137"/>
    </row>
    <row r="138" spans="2:3" x14ac:dyDescent="0.3">
      <c r="B138"/>
      <c r="C138"/>
    </row>
    <row r="139" spans="2:3" x14ac:dyDescent="0.3">
      <c r="B139"/>
      <c r="C139"/>
    </row>
    <row r="140" spans="2:3" x14ac:dyDescent="0.3">
      <c r="B140"/>
      <c r="C140"/>
    </row>
    <row r="141" spans="2:3" x14ac:dyDescent="0.3">
      <c r="B141"/>
      <c r="C141"/>
    </row>
    <row r="142" spans="2:3" x14ac:dyDescent="0.3">
      <c r="B142"/>
      <c r="C142"/>
    </row>
    <row r="143" spans="2:3" x14ac:dyDescent="0.3">
      <c r="B143"/>
      <c r="C143"/>
    </row>
    <row r="144" spans="2:3" x14ac:dyDescent="0.3">
      <c r="B144"/>
      <c r="C144"/>
    </row>
    <row r="145" spans="2:3" x14ac:dyDescent="0.3">
      <c r="B145"/>
      <c r="C145"/>
    </row>
    <row r="146" spans="2:3" x14ac:dyDescent="0.3">
      <c r="B146"/>
      <c r="C146"/>
    </row>
    <row r="147" spans="2:3" x14ac:dyDescent="0.3">
      <c r="B147"/>
      <c r="C147"/>
    </row>
    <row r="148" spans="2:3" x14ac:dyDescent="0.3">
      <c r="B148"/>
      <c r="C148"/>
    </row>
    <row r="149" spans="2:3" x14ac:dyDescent="0.3">
      <c r="B149"/>
      <c r="C149"/>
    </row>
    <row r="150" spans="2:3" x14ac:dyDescent="0.3">
      <c r="B150"/>
      <c r="C150"/>
    </row>
    <row r="151" spans="2:3" x14ac:dyDescent="0.3">
      <c r="B151"/>
      <c r="C151"/>
    </row>
    <row r="152" spans="2:3" x14ac:dyDescent="0.3">
      <c r="B152"/>
      <c r="C152"/>
    </row>
    <row r="153" spans="2:3" x14ac:dyDescent="0.3">
      <c r="B153"/>
      <c r="C153"/>
    </row>
    <row r="154" spans="2:3" x14ac:dyDescent="0.3">
      <c r="B154"/>
      <c r="C154"/>
    </row>
    <row r="155" spans="2:3" x14ac:dyDescent="0.3">
      <c r="B155"/>
      <c r="C155"/>
    </row>
    <row r="156" spans="2:3" x14ac:dyDescent="0.3">
      <c r="B156"/>
      <c r="C156"/>
    </row>
    <row r="157" spans="2:3" x14ac:dyDescent="0.3">
      <c r="B157"/>
      <c r="C157"/>
    </row>
    <row r="158" spans="2:3" x14ac:dyDescent="0.3">
      <c r="B158"/>
      <c r="C15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4"/>
  <sheetViews>
    <sheetView zoomScale="60" zoomScaleNormal="60" workbookViewId="0">
      <selection activeCell="M25" sqref="M25"/>
    </sheetView>
  </sheetViews>
  <sheetFormatPr defaultRowHeight="14.4" x14ac:dyDescent="0.3"/>
  <cols>
    <col min="1" max="1" width="8.88671875" style="8"/>
    <col min="2" max="2" width="11" style="8" customWidth="1"/>
    <col min="3" max="3" width="12.77734375" style="8" customWidth="1"/>
    <col min="4" max="4" width="13.33203125" style="8" customWidth="1"/>
    <col min="5" max="5" width="11.6640625" style="8" customWidth="1"/>
    <col min="6" max="6" width="13.33203125" style="8" customWidth="1"/>
    <col min="7" max="16384" width="8.88671875" style="8"/>
  </cols>
  <sheetData>
    <row r="1" spans="2:6" x14ac:dyDescent="0.3">
      <c r="C1" s="7"/>
      <c r="D1" s="7"/>
      <c r="F1" s="9"/>
    </row>
    <row r="2" spans="2:6" x14ac:dyDescent="0.3">
      <c r="C2" s="7"/>
      <c r="D2" s="7"/>
      <c r="F2" s="9"/>
    </row>
    <row r="3" spans="2:6" ht="24.6" x14ac:dyDescent="0.3">
      <c r="B3" s="10" t="s">
        <v>52</v>
      </c>
      <c r="C3" s="10" t="s">
        <v>55</v>
      </c>
      <c r="D3" s="11" t="s">
        <v>50</v>
      </c>
      <c r="E3" s="11" t="s">
        <v>51</v>
      </c>
      <c r="F3" s="12" t="s">
        <v>56</v>
      </c>
    </row>
    <row r="4" spans="2:6" x14ac:dyDescent="0.3">
      <c r="B4" s="23" t="s">
        <v>43</v>
      </c>
      <c r="C4" s="24" t="s">
        <v>4</v>
      </c>
      <c r="D4" s="14">
        <v>9.2731388199706828</v>
      </c>
      <c r="E4" s="14">
        <v>1.0605051092143705</v>
      </c>
      <c r="F4" s="14">
        <f>E4-D4</f>
        <v>-8.2126337107563128</v>
      </c>
    </row>
    <row r="5" spans="2:6" x14ac:dyDescent="0.3">
      <c r="B5" s="23"/>
      <c r="C5" s="24" t="s">
        <v>15</v>
      </c>
      <c r="D5" s="16">
        <v>0</v>
      </c>
      <c r="E5" s="14">
        <v>0.50492879060662332</v>
      </c>
      <c r="F5" s="14">
        <f t="shared" ref="F5:F20" si="0">E5-D5</f>
        <v>0.50492879060662332</v>
      </c>
    </row>
    <row r="6" spans="2:6" x14ac:dyDescent="0.3">
      <c r="B6" s="23"/>
      <c r="C6" s="24" t="s">
        <v>16</v>
      </c>
      <c r="D6" s="16">
        <v>0</v>
      </c>
      <c r="E6" s="14">
        <v>0.82943381734155897</v>
      </c>
      <c r="F6" s="14">
        <f t="shared" si="0"/>
        <v>0.82943381734155897</v>
      </c>
    </row>
    <row r="7" spans="2:6" x14ac:dyDescent="0.3">
      <c r="B7" s="23"/>
      <c r="C7" s="24" t="s">
        <v>5</v>
      </c>
      <c r="D7" s="14">
        <v>0</v>
      </c>
      <c r="E7" s="14">
        <v>1.0089554623938883</v>
      </c>
      <c r="F7" s="14">
        <f t="shared" si="0"/>
        <v>1.0089554623938883</v>
      </c>
    </row>
    <row r="8" spans="2:6" x14ac:dyDescent="0.3">
      <c r="B8" s="23"/>
      <c r="C8" s="13" t="s">
        <v>6</v>
      </c>
      <c r="D8" s="14">
        <v>1.3821913054287978</v>
      </c>
      <c r="E8" s="14">
        <v>13.751641534065939</v>
      </c>
      <c r="F8" s="15">
        <f t="shared" si="0"/>
        <v>12.369450228637142</v>
      </c>
    </row>
    <row r="9" spans="2:6" x14ac:dyDescent="0.3">
      <c r="B9" s="23"/>
      <c r="C9" s="13" t="s">
        <v>7</v>
      </c>
      <c r="D9" s="14">
        <v>25.690966161304861</v>
      </c>
      <c r="E9" s="14">
        <v>4.7475935980493613</v>
      </c>
      <c r="F9" s="15">
        <f t="shared" si="0"/>
        <v>-20.943372563255501</v>
      </c>
    </row>
    <row r="10" spans="2:6" x14ac:dyDescent="0.3">
      <c r="B10" s="23"/>
      <c r="C10" s="24" t="s">
        <v>8</v>
      </c>
      <c r="D10" s="14">
        <v>4.4681010861739434</v>
      </c>
      <c r="E10" s="14">
        <v>0</v>
      </c>
      <c r="F10" s="14">
        <f t="shared" si="0"/>
        <v>-4.4681010861739434</v>
      </c>
    </row>
    <row r="11" spans="2:6" x14ac:dyDescent="0.3">
      <c r="B11" s="23"/>
      <c r="C11" s="24" t="s">
        <v>18</v>
      </c>
      <c r="D11" s="14">
        <v>0.53829578945732737</v>
      </c>
      <c r="E11" s="14">
        <v>0</v>
      </c>
      <c r="F11" s="14">
        <f t="shared" si="0"/>
        <v>-0.53829578945732737</v>
      </c>
    </row>
    <row r="12" spans="2:6" x14ac:dyDescent="0.3">
      <c r="B12" s="23"/>
      <c r="C12" s="24" t="s">
        <v>9</v>
      </c>
      <c r="D12" s="14">
        <v>7.5879376162185403</v>
      </c>
      <c r="E12" s="14">
        <v>8.3569709943024755</v>
      </c>
      <c r="F12" s="14">
        <f t="shared" si="0"/>
        <v>0.76903337808393513</v>
      </c>
    </row>
    <row r="13" spans="2:6" x14ac:dyDescent="0.3">
      <c r="B13" s="23"/>
      <c r="C13" s="24" t="s">
        <v>10</v>
      </c>
      <c r="D13" s="14">
        <v>2.2503017149842282</v>
      </c>
      <c r="E13" s="14">
        <v>0</v>
      </c>
      <c r="F13" s="14">
        <f t="shared" si="0"/>
        <v>-2.2503017149842282</v>
      </c>
    </row>
    <row r="14" spans="2:6" x14ac:dyDescent="0.3">
      <c r="B14" s="23"/>
      <c r="C14" s="13" t="s">
        <v>11</v>
      </c>
      <c r="D14" s="14">
        <v>4.2431745078031522</v>
      </c>
      <c r="E14" s="14">
        <v>15.932835965157594</v>
      </c>
      <c r="F14" s="15">
        <f t="shared" si="0"/>
        <v>11.689661457354442</v>
      </c>
    </row>
    <row r="15" spans="2:6" x14ac:dyDescent="0.3">
      <c r="B15" s="23"/>
      <c r="C15" s="13" t="s">
        <v>12</v>
      </c>
      <c r="D15" s="14">
        <v>2.7752598892589466</v>
      </c>
      <c r="E15" s="14">
        <v>34.866763494086612</v>
      </c>
      <c r="F15" s="15">
        <f t="shared" si="0"/>
        <v>32.091503604827665</v>
      </c>
    </row>
    <row r="16" spans="2:6" x14ac:dyDescent="0.3">
      <c r="B16" s="23"/>
      <c r="C16" s="24" t="s">
        <v>21</v>
      </c>
      <c r="D16" s="14">
        <v>0</v>
      </c>
      <c r="E16" s="14">
        <v>5.3168305730645367</v>
      </c>
      <c r="F16" s="14">
        <f t="shared" si="0"/>
        <v>5.3168305730645367</v>
      </c>
    </row>
    <row r="17" spans="2:6" x14ac:dyDescent="0.3">
      <c r="B17" s="23"/>
      <c r="C17" s="24" t="s">
        <v>13</v>
      </c>
      <c r="D17" s="14">
        <v>1.5819965503488498</v>
      </c>
      <c r="E17" s="14">
        <v>5.4988008263408386</v>
      </c>
      <c r="F17" s="14">
        <f t="shared" si="0"/>
        <v>3.9168042759919888</v>
      </c>
    </row>
    <row r="18" spans="2:6" x14ac:dyDescent="0.3">
      <c r="B18" s="23"/>
      <c r="C18" s="24" t="s">
        <v>19</v>
      </c>
      <c r="D18" s="14">
        <v>0.85736262256361917</v>
      </c>
      <c r="E18" s="14">
        <v>0</v>
      </c>
      <c r="F18" s="14">
        <f t="shared" si="0"/>
        <v>-0.85736262256361917</v>
      </c>
    </row>
    <row r="19" spans="2:6" x14ac:dyDescent="0.3">
      <c r="B19" s="23"/>
      <c r="C19" s="24" t="s">
        <v>20</v>
      </c>
      <c r="D19" s="14">
        <v>9.1402806337827549</v>
      </c>
      <c r="E19" s="14">
        <v>2.4563406709959779</v>
      </c>
      <c r="F19" s="14">
        <f t="shared" si="0"/>
        <v>-6.683939962786777</v>
      </c>
    </row>
    <row r="20" spans="2:6" x14ac:dyDescent="0.3">
      <c r="B20" s="23"/>
      <c r="C20" s="13" t="s">
        <v>14</v>
      </c>
      <c r="D20" s="14">
        <v>30.210993302704299</v>
      </c>
      <c r="E20" s="14">
        <v>4.5334048155102575</v>
      </c>
      <c r="F20" s="15">
        <f t="shared" si="0"/>
        <v>-25.677588487194043</v>
      </c>
    </row>
    <row r="21" spans="2:6" x14ac:dyDescent="0.3">
      <c r="B21" s="25" t="s">
        <v>53</v>
      </c>
      <c r="C21" s="17" t="s">
        <v>4</v>
      </c>
      <c r="D21" s="19">
        <v>13.236134245423292</v>
      </c>
      <c r="E21" s="19">
        <v>1.388910459304908</v>
      </c>
      <c r="F21" s="18">
        <f t="shared" ref="F21:F32" si="1">E21-D21</f>
        <v>-11.847223786118384</v>
      </c>
    </row>
    <row r="22" spans="2:6" x14ac:dyDescent="0.3">
      <c r="B22" s="25"/>
      <c r="C22" s="26" t="s">
        <v>25</v>
      </c>
      <c r="D22" s="27">
        <v>0</v>
      </c>
      <c r="E22" s="19">
        <v>0.69616360660116849</v>
      </c>
      <c r="F22" s="19">
        <f t="shared" si="1"/>
        <v>0.69616360660116849</v>
      </c>
    </row>
    <row r="23" spans="2:6" x14ac:dyDescent="0.3">
      <c r="B23" s="25"/>
      <c r="C23" s="26" t="s">
        <v>5</v>
      </c>
      <c r="D23" s="27">
        <v>0</v>
      </c>
      <c r="E23" s="19">
        <v>1.9432011256651023</v>
      </c>
      <c r="F23" s="19">
        <f t="shared" si="1"/>
        <v>1.9432011256651023</v>
      </c>
    </row>
    <row r="24" spans="2:6" x14ac:dyDescent="0.3">
      <c r="B24" s="25"/>
      <c r="C24" s="26" t="s">
        <v>6</v>
      </c>
      <c r="D24" s="19">
        <v>5.6576056161776007</v>
      </c>
      <c r="E24" s="19">
        <v>8.2221076401723288</v>
      </c>
      <c r="F24" s="19">
        <f t="shared" si="1"/>
        <v>2.564502023994728</v>
      </c>
    </row>
    <row r="25" spans="2:6" x14ac:dyDescent="0.3">
      <c r="B25" s="25"/>
      <c r="C25" s="26" t="s">
        <v>7</v>
      </c>
      <c r="D25" s="19">
        <v>2.7610645056736174</v>
      </c>
      <c r="E25" s="19">
        <v>0</v>
      </c>
      <c r="F25" s="19">
        <f t="shared" si="1"/>
        <v>-2.7610645056736174</v>
      </c>
    </row>
    <row r="26" spans="2:6" x14ac:dyDescent="0.3">
      <c r="B26" s="25"/>
      <c r="C26" s="26" t="s">
        <v>9</v>
      </c>
      <c r="D26" s="19">
        <v>27.57092701596261</v>
      </c>
      <c r="E26" s="19">
        <v>21.674100694843496</v>
      </c>
      <c r="F26" s="19">
        <f t="shared" si="1"/>
        <v>-5.8968263211191143</v>
      </c>
    </row>
    <row r="27" spans="2:6" x14ac:dyDescent="0.3">
      <c r="B27" s="25"/>
      <c r="C27" s="26" t="s">
        <v>10</v>
      </c>
      <c r="D27" s="19">
        <v>7.3826588391294985</v>
      </c>
      <c r="E27" s="19">
        <v>0.86863202492366665</v>
      </c>
      <c r="F27" s="19">
        <f t="shared" si="1"/>
        <v>-6.514026814205832</v>
      </c>
    </row>
    <row r="28" spans="2:6" x14ac:dyDescent="0.3">
      <c r="B28" s="25"/>
      <c r="C28" s="17" t="s">
        <v>11</v>
      </c>
      <c r="D28" s="19">
        <v>17.199466177095825</v>
      </c>
      <c r="E28" s="19">
        <v>28.690715437204723</v>
      </c>
      <c r="F28" s="18">
        <f t="shared" si="1"/>
        <v>11.491249260108898</v>
      </c>
    </row>
    <row r="29" spans="2:6" x14ac:dyDescent="0.3">
      <c r="B29" s="25"/>
      <c r="C29" s="17" t="s">
        <v>12</v>
      </c>
      <c r="D29" s="19">
        <v>19.158785887115265</v>
      </c>
      <c r="E29" s="19">
        <v>29.333841704898074</v>
      </c>
      <c r="F29" s="18">
        <f t="shared" si="1"/>
        <v>10.175055817782809</v>
      </c>
    </row>
    <row r="30" spans="2:6" x14ac:dyDescent="0.3">
      <c r="B30" s="25"/>
      <c r="C30" s="26" t="s">
        <v>13</v>
      </c>
      <c r="D30" s="19">
        <v>2.2915988182522664</v>
      </c>
      <c r="E30" s="19">
        <v>5.8667994023786818</v>
      </c>
      <c r="F30" s="19">
        <f t="shared" si="1"/>
        <v>3.5752005841264154</v>
      </c>
    </row>
    <row r="31" spans="2:6" x14ac:dyDescent="0.3">
      <c r="B31" s="28"/>
      <c r="C31" s="26" t="s">
        <v>19</v>
      </c>
      <c r="D31" s="19">
        <v>1.5060210528933933</v>
      </c>
      <c r="E31" s="19">
        <v>0</v>
      </c>
      <c r="F31" s="19">
        <f t="shared" si="1"/>
        <v>-1.5060210528933933</v>
      </c>
    </row>
    <row r="32" spans="2:6" x14ac:dyDescent="0.3">
      <c r="B32" s="28"/>
      <c r="C32" s="26" t="s">
        <v>14</v>
      </c>
      <c r="D32" s="19">
        <v>3.2357378422766288</v>
      </c>
      <c r="E32" s="19">
        <v>0</v>
      </c>
      <c r="F32" s="19">
        <f t="shared" si="1"/>
        <v>-3.2357378422766288</v>
      </c>
    </row>
    <row r="33" spans="2:6" x14ac:dyDescent="0.3">
      <c r="B33" s="29" t="s">
        <v>54</v>
      </c>
      <c r="C33" s="30" t="s">
        <v>4</v>
      </c>
      <c r="D33" s="22">
        <v>27.079361738214981</v>
      </c>
      <c r="E33" s="22">
        <v>19.582691894062254</v>
      </c>
      <c r="F33" s="22">
        <f t="shared" ref="F33:F51" si="2">E33-D33</f>
        <v>-7.4966698441527271</v>
      </c>
    </row>
    <row r="34" spans="2:6" x14ac:dyDescent="0.3">
      <c r="B34" s="29"/>
      <c r="C34" s="20" t="s">
        <v>35</v>
      </c>
      <c r="D34" s="22">
        <v>16.162502331854522</v>
      </c>
      <c r="E34" s="22">
        <v>26</v>
      </c>
      <c r="F34" s="21">
        <f t="shared" si="2"/>
        <v>9.8374976681454775</v>
      </c>
    </row>
    <row r="35" spans="2:6" x14ac:dyDescent="0.3">
      <c r="B35" s="29"/>
      <c r="C35" s="30" t="s">
        <v>36</v>
      </c>
      <c r="D35" s="22">
        <v>6.2690489321049423</v>
      </c>
      <c r="E35" s="31">
        <v>0</v>
      </c>
      <c r="F35" s="22">
        <f t="shared" si="2"/>
        <v>-6.2690489321049423</v>
      </c>
    </row>
    <row r="36" spans="2:6" x14ac:dyDescent="0.3">
      <c r="B36" s="29"/>
      <c r="C36" s="30" t="s">
        <v>24</v>
      </c>
      <c r="D36" s="22">
        <v>0.59201965663860789</v>
      </c>
      <c r="E36" s="22">
        <v>0.7383862208555122</v>
      </c>
      <c r="F36" s="22">
        <f t="shared" si="2"/>
        <v>0.1463665642169043</v>
      </c>
    </row>
    <row r="37" spans="2:6" x14ac:dyDescent="0.3">
      <c r="B37" s="29"/>
      <c r="C37" s="30" t="s">
        <v>25</v>
      </c>
      <c r="D37" s="22">
        <v>1.4096142390832445</v>
      </c>
      <c r="E37" s="22">
        <v>3.8276603908131515</v>
      </c>
      <c r="F37" s="22">
        <f t="shared" si="2"/>
        <v>2.4180461517299072</v>
      </c>
    </row>
    <row r="38" spans="2:6" x14ac:dyDescent="0.3">
      <c r="B38" s="29"/>
      <c r="C38" s="30" t="s">
        <v>7</v>
      </c>
      <c r="D38" s="22">
        <v>3.1372306876443621</v>
      </c>
      <c r="E38" s="22">
        <v>1.4683046049331132</v>
      </c>
      <c r="F38" s="22">
        <f t="shared" si="2"/>
        <v>-1.6689260827112489</v>
      </c>
    </row>
    <row r="39" spans="2:6" x14ac:dyDescent="0.3">
      <c r="B39" s="29"/>
      <c r="C39" s="30" t="s">
        <v>8</v>
      </c>
      <c r="D39" s="22">
        <v>1.5519930609860701</v>
      </c>
      <c r="E39" s="22">
        <v>0</v>
      </c>
      <c r="F39" s="22">
        <f t="shared" si="2"/>
        <v>-1.5519930609860701</v>
      </c>
    </row>
    <row r="40" spans="2:6" x14ac:dyDescent="0.3">
      <c r="B40" s="29"/>
      <c r="C40" s="30" t="s">
        <v>38</v>
      </c>
      <c r="D40" s="22">
        <v>1.479437065873745</v>
      </c>
      <c r="E40" s="22">
        <v>0</v>
      </c>
      <c r="F40" s="22">
        <f t="shared" si="2"/>
        <v>-1.479437065873745</v>
      </c>
    </row>
    <row r="41" spans="2:6" x14ac:dyDescent="0.3">
      <c r="B41" s="29"/>
      <c r="C41" s="30" t="s">
        <v>39</v>
      </c>
      <c r="D41" s="22">
        <v>1.1474918484217185</v>
      </c>
      <c r="E41" s="22">
        <v>0</v>
      </c>
      <c r="F41" s="22">
        <f t="shared" si="2"/>
        <v>-1.1474918484217185</v>
      </c>
    </row>
    <row r="42" spans="2:6" x14ac:dyDescent="0.3">
      <c r="B42" s="32"/>
      <c r="C42" s="30" t="s">
        <v>26</v>
      </c>
      <c r="D42" s="22">
        <v>0</v>
      </c>
      <c r="E42" s="22">
        <v>0.97655270477645439</v>
      </c>
      <c r="F42" s="22">
        <f t="shared" si="2"/>
        <v>0.97655270477645439</v>
      </c>
    </row>
    <row r="43" spans="2:6" x14ac:dyDescent="0.3">
      <c r="B43" s="32"/>
      <c r="C43" s="20" t="s">
        <v>9</v>
      </c>
      <c r="D43" s="22">
        <v>0</v>
      </c>
      <c r="E43" s="22">
        <v>11.75223704089424</v>
      </c>
      <c r="F43" s="21">
        <f t="shared" si="2"/>
        <v>11.75223704089424</v>
      </c>
    </row>
    <row r="44" spans="2:6" x14ac:dyDescent="0.3">
      <c r="B44" s="32"/>
      <c r="C44" s="30" t="s">
        <v>27</v>
      </c>
      <c r="D44" s="22">
        <v>0</v>
      </c>
      <c r="E44" s="22">
        <v>0.57073677192037886</v>
      </c>
      <c r="F44" s="22">
        <f t="shared" si="2"/>
        <v>0.57073677192037886</v>
      </c>
    </row>
    <row r="45" spans="2:6" x14ac:dyDescent="0.3">
      <c r="B45" s="29"/>
      <c r="C45" s="30" t="s">
        <v>17</v>
      </c>
      <c r="D45" s="22">
        <v>0.85620539690646924</v>
      </c>
      <c r="E45" s="22">
        <v>0.7644528291187489</v>
      </c>
      <c r="F45" s="22">
        <f t="shared" si="2"/>
        <v>-9.175256778772034E-2</v>
      </c>
    </row>
    <row r="46" spans="2:6" x14ac:dyDescent="0.3">
      <c r="B46" s="29"/>
      <c r="C46" s="30" t="s">
        <v>28</v>
      </c>
      <c r="D46" s="22">
        <v>3</v>
      </c>
      <c r="E46" s="22">
        <v>4.962259057269863</v>
      </c>
      <c r="F46" s="22">
        <f t="shared" si="2"/>
        <v>1.962259057269863</v>
      </c>
    </row>
    <row r="47" spans="2:6" x14ac:dyDescent="0.3">
      <c r="B47" s="29"/>
      <c r="C47" s="30" t="s">
        <v>14</v>
      </c>
      <c r="D47" s="22">
        <v>1.7702846706443633</v>
      </c>
      <c r="E47" s="22">
        <v>6.5927482695811674</v>
      </c>
      <c r="F47" s="22">
        <f t="shared" si="2"/>
        <v>4.8224635989368041</v>
      </c>
    </row>
    <row r="48" spans="2:6" x14ac:dyDescent="0.3">
      <c r="B48" s="29"/>
      <c r="C48" s="30" t="s">
        <v>30</v>
      </c>
      <c r="D48" s="22">
        <v>0</v>
      </c>
      <c r="E48" s="22">
        <v>0.56513473768836742</v>
      </c>
      <c r="F48" s="22">
        <f t="shared" si="2"/>
        <v>0.56513473768836742</v>
      </c>
    </row>
    <row r="49" spans="2:6" x14ac:dyDescent="0.3">
      <c r="B49" s="29"/>
      <c r="C49" s="30" t="s">
        <v>48</v>
      </c>
      <c r="D49" s="22">
        <v>14</v>
      </c>
      <c r="E49" s="22">
        <v>14</v>
      </c>
      <c r="F49" s="22">
        <f t="shared" si="2"/>
        <v>0</v>
      </c>
    </row>
    <row r="50" spans="2:6" x14ac:dyDescent="0.3">
      <c r="B50" s="29"/>
      <c r="C50" s="20" t="s">
        <v>47</v>
      </c>
      <c r="D50" s="22">
        <v>20</v>
      </c>
      <c r="E50" s="22">
        <v>4.3353037758320472</v>
      </c>
      <c r="F50" s="21">
        <f t="shared" si="2"/>
        <v>-15.664696224167953</v>
      </c>
    </row>
    <row r="51" spans="2:6" x14ac:dyDescent="0.3">
      <c r="B51" s="29"/>
      <c r="C51" s="30" t="s">
        <v>49</v>
      </c>
      <c r="D51" s="22">
        <v>2</v>
      </c>
      <c r="E51" s="22">
        <v>1.9245083586161649</v>
      </c>
      <c r="F51" s="22">
        <f t="shared" si="2"/>
        <v>-7.5491641383835129E-2</v>
      </c>
    </row>
    <row r="52" spans="2:6" x14ac:dyDescent="0.3">
      <c r="B52" s="6"/>
      <c r="C52" s="6"/>
      <c r="D52" s="7"/>
    </row>
    <row r="53" spans="2:6" x14ac:dyDescent="0.3">
      <c r="B53" s="6"/>
      <c r="C53" s="6"/>
      <c r="D53" s="7"/>
    </row>
    <row r="54" spans="2:6" x14ac:dyDescent="0.3">
      <c r="B54" s="6"/>
      <c r="C54" s="6"/>
      <c r="D5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Buhr, Glen FLNR:EX</dc:creator>
  <cp:lastModifiedBy>Buhr, Glen FLNR:EX</cp:lastModifiedBy>
  <dcterms:created xsi:type="dcterms:W3CDTF">2015-04-01T21:07:50Z</dcterms:created>
  <dcterms:modified xsi:type="dcterms:W3CDTF">2015-04-01T23:43:32Z</dcterms:modified>
</cp:coreProperties>
</file>